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<sst xmlns="http://schemas.openxmlformats.org/spreadsheetml/2006/main" count="68" uniqueCount="68">
  <si>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</si>
  <si>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ZBC060</t>
  </si>
  <si>
    <t xml:space="preserve">Ud</t>
  </si>
  <si>
    <t xml:space="preserve">Sustitución de carpintería exterior acristalada, por carpintería de PVC "CORTIZO" y acristalamiento con cámara.</t>
  </si>
  <si>
    <r>
      <rPr>
        <sz val="8.25"/>
        <color rgb="FF000000"/>
        <rFont val="Arial"/>
        <family val="2"/>
      </rPr>
      <t xml:space="preserve">Rehabilitación energética de cerramientos de huecos de fachada, mediante el levantado de la carpintería acristalada existente, de cualquier tipo, situada en fachada, con medios manuales y carga manual de escombros sobre camión o contenedor y sustitución por carpintería de PVC, para conformado de ventana de PVC, serie A70 Abisagrada "CORTIZO", dos hojas practicables con apertura hacia el interior, dimensiones 800x500 mm, compuesta de marco, hoja y junquillos, acabado estándar en las dos caras, color blanco, perfiles de 70 mm de anchura, soldados a inglete, que incorporan cinco cámaras interiores, tanto en la sección de la hoja como en la del marco, para mejora del aislamiento térmico; con refuerzos interiores, juntas de estanqueidad de EPDM manilla y herrajes, según UNE-EN 14351-1; transmitancia térmica del marco: Uh,m = desde 1,30 W/(m²K); espesor máximo del acristalamiento: 40 mm sin premarco, cajón de persiana básico incorporado (monoblock), persiana enrollable de lamas de PVC, con accionamiento manual con cinta y recogedor, equipada con todos sus accesorios y doble acristalamiento estándar, 4/6/4, conjunto formado por vidrio exterior Float incoloro de 4 mm, cámara de aire deshidratada con perfil separador de aluminio y doble sellado perimetral, de 6 mm, y vidrio interior Float incoloro de 4 mm de espesor; 14 mm de espesor total, con perfil continuo de neopreno en ambas caras. Incluso sellado perimetral con masilla de poliuretano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</si>
  <si>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</si>
  <si>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</si>
  <si>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</si>
  <si>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</si>
  <si>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</si>
  <si>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</si>
  <si>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</si>
  <si>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mt24ctz050aaaa</t>
  </si>
  <si>
    <t xml:space="preserve">Ud</t>
  </si>
  <si>
    <t xml:space="preserve">Ventana de PVC, serie A70 Abisagrada "CORTIZO", dos hojas practicables con apertura hacia el interior, dimensiones 800x500 mm, compuesta de marco, hoja y junquillos, acabado estándar en las dos caras, color blanco, perfiles de 70 mm de anchura, soldados a inglete, que incorporan cinco cámaras interiores, tanto en la sección de la hoja como en la del marco, para mejora del aislamiento térmico; con refuerzos interiores, juntas de estanqueidad de EPDM manilla y herrajes, según UNE-EN 14351-1; transmitancia térmica del marco: Uh,m = desde 1,30 W/(m²K); espesor máximo del acristalamiento: 40 mm, con clasificación a la permeabilidad al aire clase 4, según UNE-EN 12207, clasificación a la estanqueidad al agua clase E1800, según UNE-EN 12208, y clasificación a la resistencia a la carga del viento clase C5, según UNE-EN 12210.</t>
  </si>
  <si>
    <t xml:space="preserve">mt25pco015aaaa</t>
  </si>
  <si>
    <t xml:space="preserve">m²</t>
  </si>
  <si>
    <t xml:space="preserve">Persiana enrollable de lamas de PVC, de 37 mm de altura, color blanco, equipada con eje, discos, cápsulas y todos sus accesorios, con cinta y recogedor para accionamiento manual, en carpintería de aluminio o de PVC, incluso cajón incorporado (monoblock), de 166x170 mm, de PVC acabado estándar, con permeabilidad al aire clase 3, según UNE-EN 12207 y transmitancia térmica mayor de 2,2 W/(m²K). Según UNE-EN 13659.</t>
  </si>
  <si>
    <t xml:space="preserve">mt15sja100</t>
  </si>
  <si>
    <t xml:space="preserve">Ud</t>
  </si>
  <si>
    <t xml:space="preserve">Cartucho de masilla de silicona neutra.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</si>
  <si>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</si>
  <si>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</si>
  <si>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</si>
  <si>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mt21vva025</t>
  </si>
  <si>
    <t xml:space="preserve">m</t>
  </si>
  <si>
    <t xml:space="preserve">Perfil continuo de neopreno para la colocación del vidrio.</t>
  </si>
  <si>
    <t xml:space="preserve">mt21veg011aaaaa</t>
  </si>
  <si>
    <t xml:space="preserve">m²</t>
  </si>
  <si>
    <t xml:space="preserve">Doble acristalamiento estándar, 4/6/4, conjunto formado por vidrio exterior Float incoloro de 4 mm, cámara de aire deshidratada con perfil separador de aluminio y doble sellado perimetral, de 6 mm, y vidrio interior Float incoloro de 4 mm de espesor; 14 mm de espesor total.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</si>
  <si>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</si>
  <si>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</si>
  <si>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</si>
  <si>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</si>
  <si>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</si>
  <si>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</si>
  <si>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</si>
  <si>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</si>
  <si>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</si>
  <si>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</si>
  <si>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</si>
  <si>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</si>
  <si>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</si>
  <si>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</si>
  <si>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</si>
  <si>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</si>
  <si>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</si>
  <si>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</si>
  <si>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</si>
  <si>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</si>
  <si>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</si>
  <si>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</si>
  <si>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</si>
  <si>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</si>
  <si>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77,19€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</si>
  <si>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</si>
  <si>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</si>
  <si>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</si>
  <si>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</si>
  <si>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</si>
  <si>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</si>
  <si>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</si>
  <si>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Ventanas y puertas. Norma de producto, características de prestación. Parte 1: Ventanas y puertas exteriores peatonales.</t>
  </si>
  <si>
    <t xml:space="preserve">EN  13659:2004+A1:2008</t>
  </si>
  <si>
    <t xml:space="preserve">Persianas. Requisitos de prestaciones incluida la seguridad.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</si>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</sst>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21" customWidth="1"/>
    <col min="4" max="4" width="7.65" customWidth="1"/>
    <col min="5" max="5" width="68.34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377.03</v>
      </c>
      <c r="J10" s="12">
        <f ca="1">ROUND(INDIRECT(ADDRESS(ROW()+(0), COLUMN()+(-3), 1))*INDIRECT(ADDRESS(ROW()+(0), COLUMN()+(-1), 1)), 2)</f>
        <v>377.03</v>
      </c>
      <c r="K10" s="12"/>
    </row>
    <row r="11" spans="1:11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56.65</v>
      </c>
      <c r="J11" s="12">
        <f ca="1">ROUND(INDIRECT(ADDRESS(ROW()+(0), COLUMN()+(-3), 1))*INDIRECT(ADDRESS(ROW()+(0), COLUMN()+(-1), 1)), 2)</f>
        <v>56.65</v>
      </c>
      <c r="K11" s="12"/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</v>
      </c>
      <c r="H12" s="11"/>
      <c r="I12" s="12">
        <v>3.13</v>
      </c>
      <c r="J12" s="12">
        <f ca="1">ROUND(INDIRECT(ADDRESS(ROW()+(0), COLUMN()+(-3), 1))*INDIRECT(ADDRESS(ROW()+(0), COLUMN()+(-1), 1)), 2)</f>
        <v>3.13</v>
      </c>
      <c r="K12" s="12"/>
    </row>
    <row r="13" spans="1:11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0.58</v>
      </c>
      <c r="H13" s="11"/>
      <c r="I13" s="12">
        <v>5.77</v>
      </c>
      <c r="J13" s="12">
        <f ca="1">ROUND(INDIRECT(ADDRESS(ROW()+(0), COLUMN()+(-3), 1))*INDIRECT(ADDRESS(ROW()+(0), COLUMN()+(-1), 1)), 2)</f>
        <v>3.35</v>
      </c>
      <c r="K13" s="12"/>
    </row>
    <row r="14" spans="1:11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3.333</v>
      </c>
      <c r="H14" s="11"/>
      <c r="I14" s="12">
        <v>0.9</v>
      </c>
      <c r="J14" s="12">
        <f ca="1">ROUND(INDIRECT(ADDRESS(ROW()+(0), COLUMN()+(-3), 1))*INDIRECT(ADDRESS(ROW()+(0), COLUMN()+(-1), 1)), 2)</f>
        <v>3</v>
      </c>
      <c r="K14" s="12"/>
    </row>
    <row r="15" spans="1:11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0.404</v>
      </c>
      <c r="H15" s="11"/>
      <c r="I15" s="12">
        <v>21.34</v>
      </c>
      <c r="J15" s="12">
        <f ca="1">ROUND(INDIRECT(ADDRESS(ROW()+(0), COLUMN()+(-3), 1))*INDIRECT(ADDRESS(ROW()+(0), COLUMN()+(-1), 1)), 2)</f>
        <v>8.62</v>
      </c>
      <c r="K15" s="12"/>
    </row>
    <row r="16" spans="1:11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1</v>
      </c>
      <c r="H16" s="13"/>
      <c r="I16" s="14">
        <v>1.26</v>
      </c>
      <c r="J16" s="14">
        <f ca="1">ROUND(INDIRECT(ADDRESS(ROW()+(0), COLUMN()+(-3), 1))*INDIRECT(ADDRESS(ROW()+(0), COLUMN()+(-1), 1)), 2)</f>
        <v>1.26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453.04</v>
      </c>
      <c r="K17" s="17"/>
    </row>
    <row r="18" spans="1:11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  <c r="K18" s="15"/>
    </row>
    <row r="19" spans="1:11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1.183</v>
      </c>
      <c r="H19" s="11"/>
      <c r="I19" s="12">
        <v>21.69</v>
      </c>
      <c r="J19" s="12">
        <f ca="1">ROUND(INDIRECT(ADDRESS(ROW()+(0), COLUMN()+(-3), 1))*INDIRECT(ADDRESS(ROW()+(0), COLUMN()+(-1), 1)), 2)</f>
        <v>25.66</v>
      </c>
      <c r="K19" s="12"/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1">
        <v>1.324</v>
      </c>
      <c r="H20" s="11"/>
      <c r="I20" s="12">
        <v>23.41</v>
      </c>
      <c r="J20" s="12">
        <f ca="1">ROUND(INDIRECT(ADDRESS(ROW()+(0), COLUMN()+(-3), 1))*INDIRECT(ADDRESS(ROW()+(0), COLUMN()+(-1), 1)), 2)</f>
        <v>30.99</v>
      </c>
      <c r="K20" s="12"/>
    </row>
    <row r="21" spans="1:11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1">
        <v>0.662</v>
      </c>
      <c r="H21" s="11"/>
      <c r="I21" s="12">
        <v>21.99</v>
      </c>
      <c r="J21" s="12">
        <f ca="1">ROUND(INDIRECT(ADDRESS(ROW()+(0), COLUMN()+(-3), 1))*INDIRECT(ADDRESS(ROW()+(0), COLUMN()+(-1), 1)), 2)</f>
        <v>14.56</v>
      </c>
      <c r="K21" s="12"/>
    </row>
    <row r="22" spans="1:11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1">
        <v>0.34</v>
      </c>
      <c r="H22" s="11"/>
      <c r="I22" s="12">
        <v>24.59</v>
      </c>
      <c r="J22" s="12">
        <f ca="1">ROUND(INDIRECT(ADDRESS(ROW()+(0), COLUMN()+(-3), 1))*INDIRECT(ADDRESS(ROW()+(0), COLUMN()+(-1), 1)), 2)</f>
        <v>8.36</v>
      </c>
      <c r="K22" s="12"/>
    </row>
    <row r="23" spans="1:11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"/>
      <c r="G23" s="13">
        <v>0.34</v>
      </c>
      <c r="H23" s="13"/>
      <c r="I23" s="14">
        <v>23.33</v>
      </c>
      <c r="J23" s="14">
        <f ca="1">ROUND(INDIRECT(ADDRESS(ROW()+(0), COLUMN()+(-3), 1))*INDIRECT(ADDRESS(ROW()+(0), COLUMN()+(-1), 1)), 2)</f>
        <v>7.93</v>
      </c>
      <c r="K23" s="14"/>
    </row>
    <row r="24" spans="1:11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87.5</v>
      </c>
      <c r="K24" s="17"/>
    </row>
    <row r="25" spans="1:11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  <c r="K25" s="15"/>
    </row>
    <row r="26" spans="1:11" ht="13.50" thickBot="1" customHeight="1">
      <c r="A26" s="19"/>
      <c r="B26" s="19"/>
      <c r="C26" s="19"/>
      <c r="D26" s="20" t="s">
        <v>52</v>
      </c>
      <c r="E26" s="19" t="s">
        <v>53</v>
      </c>
      <c r="F26" s="19"/>
      <c r="G26" s="13">
        <v>2</v>
      </c>
      <c r="H26" s="13"/>
      <c r="I26" s="14">
        <f ca="1">ROUND(SUM(INDIRECT(ADDRESS(ROW()+(-2), COLUMN()+(1), 1)),INDIRECT(ADDRESS(ROW()+(-9), COLUMN()+(1), 1))), 2)</f>
        <v>540.54</v>
      </c>
      <c r="J26" s="14">
        <f ca="1">ROUND(INDIRECT(ADDRESS(ROW()+(0), COLUMN()+(-3), 1))*INDIRECT(ADDRESS(ROW()+(0), COLUMN()+(-1), 1))/100, 2)</f>
        <v>10.81</v>
      </c>
      <c r="K26" s="14"/>
    </row>
    <row r="27" spans="1:11" ht="13.50" thickBot="1" customHeight="1">
      <c r="A27" s="21" t="s">
        <v>54</v>
      </c>
      <c r="B27" s="21"/>
      <c r="C27" s="21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1)),INDIRECT(ADDRESS(ROW()+(-10), COLUMN()+(0), 1))), 2)</f>
        <v>551.35</v>
      </c>
      <c r="K27" s="26"/>
    </row>
    <row r="30" spans="1:11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/>
      <c r="K30" s="27" t="s">
        <v>59</v>
      </c>
    </row>
    <row r="31" spans="1:11" ht="13.50" thickBot="1" customHeight="1">
      <c r="A31" s="28" t="s">
        <v>60</v>
      </c>
      <c r="B31" s="28"/>
      <c r="C31" s="28"/>
      <c r="D31" s="28"/>
      <c r="E31" s="28"/>
      <c r="F31" s="29">
        <v>1.11202e+06</v>
      </c>
      <c r="G31" s="29"/>
      <c r="H31" s="29">
        <v>1.11202e+06</v>
      </c>
      <c r="I31" s="29"/>
      <c r="J31" s="29"/>
      <c r="K31" s="29" t="s">
        <v>61</v>
      </c>
    </row>
    <row r="32" spans="1:11" ht="24.0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  <c r="K32" s="31"/>
    </row>
    <row r="33" spans="1:11" ht="13.50" thickBot="1" customHeight="1">
      <c r="A33" s="28" t="s">
        <v>63</v>
      </c>
      <c r="B33" s="28"/>
      <c r="C33" s="28"/>
      <c r="D33" s="28"/>
      <c r="E33" s="28"/>
      <c r="F33" s="29">
        <v>182009</v>
      </c>
      <c r="G33" s="29"/>
      <c r="H33" s="29">
        <v>182010</v>
      </c>
      <c r="I33" s="29"/>
      <c r="J33" s="29"/>
      <c r="K33" s="29">
        <v>4</v>
      </c>
    </row>
    <row r="34" spans="1:11" ht="13.50" thickBot="1" customHeight="1">
      <c r="A34" s="30" t="s">
        <v>64</v>
      </c>
      <c r="B34" s="30"/>
      <c r="C34" s="30"/>
      <c r="D34" s="30"/>
      <c r="E34" s="30"/>
      <c r="F34" s="31"/>
      <c r="G34" s="31"/>
      <c r="H34" s="31"/>
      <c r="I34" s="31"/>
      <c r="J34" s="31"/>
      <c r="K34" s="31"/>
    </row>
    <row r="37" spans="1:1" ht="33.75" thickBot="1" customHeight="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66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95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I17"/>
    <mergeCell ref="J17:K17"/>
    <mergeCell ref="A18:C18"/>
    <mergeCell ref="E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I24"/>
    <mergeCell ref="J24:K24"/>
    <mergeCell ref="A25:C25"/>
    <mergeCell ref="E25:H25"/>
    <mergeCell ref="J25:K25"/>
    <mergeCell ref="A26:C26"/>
    <mergeCell ref="E26:F26"/>
    <mergeCell ref="G26:H26"/>
    <mergeCell ref="J26:K26"/>
    <mergeCell ref="A27:F27"/>
    <mergeCell ref="G27:I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4"/>
    <mergeCell ref="H33:J34"/>
    <mergeCell ref="K33:K34"/>
    <mergeCell ref="A34:E34"/>
    <mergeCell ref="A37:K37"/>
    <mergeCell ref="A38:K38"/>
    <mergeCell ref="A39:K39"/>
  </mergeCells>
  <pageMargins left="0.147638" right="0.147638" top="0.206693" bottom="0.206693" header="0.0" footer="0.0"/>
  <pageSetup paperSize="9" orientation="portrait"/>
  <rowBreaks count="0" manualBreakCount="0">
    </rowBreaks>
</worksheet>
</file>